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28" i="1" l="1"/>
  <c r="C128" i="1"/>
  <c r="D128" i="1"/>
  <c r="F118" i="1"/>
  <c r="E114" i="1"/>
  <c r="E115" i="1" s="1"/>
  <c r="E116" i="1" s="1"/>
  <c r="E117" i="1" s="1"/>
  <c r="E118" i="1" s="1"/>
  <c r="F79" i="1" l="1"/>
  <c r="F64" i="1"/>
  <c r="E7" i="1" l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l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9" i="1" s="1"/>
  <c r="E120" i="1" s="1"/>
  <c r="E121" i="1" s="1"/>
  <c r="E122" i="1" s="1"/>
  <c r="E123" i="1" s="1"/>
  <c r="E124" i="1" s="1"/>
  <c r="E125" i="1" s="1"/>
  <c r="E126" i="1" s="1"/>
</calcChain>
</file>

<file path=xl/sharedStrings.xml><?xml version="1.0" encoding="utf-8"?>
<sst xmlns="http://schemas.openxmlformats.org/spreadsheetml/2006/main" count="134" uniqueCount="96">
  <si>
    <t>TRANSPARENCIA BOLIVIA</t>
  </si>
  <si>
    <t>FECHA</t>
  </si>
  <si>
    <t>DETALLE</t>
  </si>
  <si>
    <t>INGRESO</t>
  </si>
  <si>
    <t>EGRESO</t>
  </si>
  <si>
    <t>SALDO</t>
  </si>
  <si>
    <t>compra pasaje Elvy Salces para apertura cuenta</t>
  </si>
  <si>
    <t xml:space="preserve">Viáticos a Elvy Salces </t>
  </si>
  <si>
    <t>Débito por seguro de tarjeta</t>
  </si>
  <si>
    <t>Aporte 1</t>
  </si>
  <si>
    <t>Aporte 2</t>
  </si>
  <si>
    <t>Aporte 3 p/apertura cuenta</t>
  </si>
  <si>
    <t>Aporte 4</t>
  </si>
  <si>
    <t>Aporte 5</t>
  </si>
  <si>
    <t>Aporte 6</t>
  </si>
  <si>
    <t>Aporte 7</t>
  </si>
  <si>
    <t>Aporte 8</t>
  </si>
  <si>
    <t>Aporte 9</t>
  </si>
  <si>
    <t>CUENTA No  3502582738 del Banco Nacional de Bolivia</t>
  </si>
  <si>
    <t xml:space="preserve">Titular de la cuenta : Elvy Salces de Menacho </t>
  </si>
  <si>
    <t>Intereses</t>
  </si>
  <si>
    <t>Retencion IVA</t>
  </si>
  <si>
    <t>Aporte 10</t>
  </si>
  <si>
    <t>Aporte 11</t>
  </si>
  <si>
    <t>Aporte 12</t>
  </si>
  <si>
    <t>Aporte 13</t>
  </si>
  <si>
    <t>Aporte 14</t>
  </si>
  <si>
    <t>Aporte 15</t>
  </si>
  <si>
    <t>Aporte 16</t>
  </si>
  <si>
    <t>Aporte 17</t>
  </si>
  <si>
    <t>Aporte 18</t>
  </si>
  <si>
    <t>Aporte 19</t>
  </si>
  <si>
    <t>Elaboración bandera Transparencia Bolivia</t>
  </si>
  <si>
    <t>Aporte 20</t>
  </si>
  <si>
    <t>Ayuda a técnico por trabajo informes</t>
  </si>
  <si>
    <t>Aporte 21</t>
  </si>
  <si>
    <t>aporte 22</t>
  </si>
  <si>
    <t>Traspaso para compra disco externo</t>
  </si>
  <si>
    <t>Traspaso para compra programa edición</t>
  </si>
  <si>
    <t>Reposición traspaso compra disco externo</t>
  </si>
  <si>
    <t>Aporte 23</t>
  </si>
  <si>
    <t>A Juan Marcos Vera Murillo (a cuenta alquiler lona y sonido FF)</t>
  </si>
  <si>
    <t>A Elvy Salces de Menacho compra bandera</t>
  </si>
  <si>
    <t>A Elvy Salces de Menacho (a cuenta  por banners)</t>
  </si>
  <si>
    <t>A Yoacir Vargas Pinto (a cuenta por banners)</t>
  </si>
  <si>
    <t>A Yoacir Vargas Pinto (saldo banners)</t>
  </si>
  <si>
    <t>a Jose Luis Aguirre Villarrubia (saldo poleras)</t>
  </si>
  <si>
    <t>A Elvy Salces de Menacho (pago alquiler lona y sonido)</t>
  </si>
  <si>
    <t>A Elvy Salces de Menacho (pago transmisión evento)</t>
  </si>
  <si>
    <t>Venta dos poleras mas aporte</t>
  </si>
  <si>
    <t>compra alambres y tubos</t>
  </si>
  <si>
    <t>alquiler mesas y sillas</t>
  </si>
  <si>
    <t>pasaje hija sra Florinda (presa política)</t>
  </si>
  <si>
    <t>Aporte solidario refugiados Comité Cívico</t>
  </si>
  <si>
    <t>a Jose Luis Aguirre Villarrubia (A cuenta por 1 doc. de poleras)</t>
  </si>
  <si>
    <t>Total gastos Feria del Fraude del 2 de abril de 2021</t>
  </si>
  <si>
    <t>Pago intereses</t>
  </si>
  <si>
    <t>Aporte 24</t>
  </si>
  <si>
    <t>Aporte 25</t>
  </si>
  <si>
    <t>Aporte 26</t>
  </si>
  <si>
    <t>Aporte 27</t>
  </si>
  <si>
    <t>Aporte 28</t>
  </si>
  <si>
    <t>A Cinthia Vega para elaboración 100 cds pruebas fraude 2019</t>
  </si>
  <si>
    <t>A Elvy Salces de Menacho (trámites personería jurídica)</t>
  </si>
  <si>
    <t>A Susana Sandra Miranda Monje (compra pasajes tramite pers.jur)</t>
  </si>
  <si>
    <t>A Yoacir Vargas Pinto (pago 1 pasacalle 200 1 banner 95)</t>
  </si>
  <si>
    <t>A Yoacir Vargas Pinto (elaboración banners)</t>
  </si>
  <si>
    <t>A Elvi Salces de Menacho (pago 2 solvencias tramite pers.jur.)</t>
  </si>
  <si>
    <t>A Elvi Salces de Menacho (gastos trámite pers. Jurídica)</t>
  </si>
  <si>
    <t>A Romina Soledad Mazo (edición video feria del fraude)</t>
  </si>
  <si>
    <t>Yoacir Vargas Pinto (a cuenta por reparación banners)</t>
  </si>
  <si>
    <t>A Elvi Salces de Menacho (elaboración cds fraude 2019)</t>
  </si>
  <si>
    <t>A Elvi Salces de Menacho (para quemado de cds)</t>
  </si>
  <si>
    <t>A Javier Osvaldo Riveros Flores (adelanto por diseño pag. Web)</t>
  </si>
  <si>
    <t>Trámite ministerio presidencia   3600 Bs</t>
  </si>
  <si>
    <t>Memorial abogado  150 Bs</t>
  </si>
  <si>
    <t>Notaría 1100 Bs</t>
  </si>
  <si>
    <t>solvencias fiscales 450 Bs</t>
  </si>
  <si>
    <t>notaría: escritura pública, poder y 3 actas 970 bs</t>
  </si>
  <si>
    <t>Solicitud reserva nombre 80 Bs</t>
  </si>
  <si>
    <t>Parte de pago noche de hotel 200 Bs</t>
  </si>
  <si>
    <t>Total gastos trámite personería jurídica</t>
  </si>
  <si>
    <t>Aporte 29</t>
  </si>
  <si>
    <t>Cancelación elaboración página web a Javier Riveros flores</t>
  </si>
  <si>
    <t>A Elvy Salces para alquiler de buses apoyo a marcha chiquitana</t>
  </si>
  <si>
    <t>Aporte 30</t>
  </si>
  <si>
    <t>Aporte 31</t>
  </si>
  <si>
    <t>Reversión pago de intereses</t>
  </si>
  <si>
    <t>Reversión retención IVA</t>
  </si>
  <si>
    <t>Pago arreglos pág.web a Javier Riveros Flores</t>
  </si>
  <si>
    <t>Aporte 32</t>
  </si>
  <si>
    <t>Total gastos página web</t>
  </si>
  <si>
    <t>Total ingresos</t>
  </si>
  <si>
    <t>Total Egresos</t>
  </si>
  <si>
    <t>Saldo</t>
  </si>
  <si>
    <t>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</si>
</sst>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2" borderId="0" xfId="0" applyFill="1"/>
    <xf numFmtId="0" fontId="2" fillId="0" borderId="0" xfId="0" applyFont="1" applyAlignment="1">
      <alignment horizontal="center" wrapText="1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11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0</xdr:row>
      <xdr:rowOff>0</xdr:rowOff>
    </xdr:from>
    <xdr:to>
      <xdr:col>5</xdr:col>
      <xdr:colOff>0</xdr:colOff>
      <xdr:row>4</xdr:row>
      <xdr:rowOff>139700</xdr:rowOff>
    </xdr:to>
    <xdr:pic>
      <xdr:nvPicPr>
        <xdr:cNvPr id="3" name="2 Imagen" descr="C:\Users\CHICHI\AppData\Local\Microsoft\Windows\Temporary Internet Files\Content.Word\c22e7efe-4cf1-43c0-9028-e4168493b50d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0"/>
          <a:ext cx="904875" cy="1282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abSelected="1" topLeftCell="A94" workbookViewId="0">
      <selection activeCell="B108" sqref="B108"/>
    </sheetView>
  </sheetViews>
  <sheetFormatPr baseColWidth="10" defaultRowHeight="15" x14ac:dyDescent="0.25"/>
  <cols>
    <col min="2" max="2" width="46.5703125" customWidth="1"/>
  </cols>
  <sheetData>
    <row r="1" spans="1:5" ht="45" customHeight="1" x14ac:dyDescent="0.5">
      <c r="A1" s="13" t="s">
        <v>0</v>
      </c>
      <c r="B1" s="13"/>
      <c r="C1" s="13"/>
      <c r="D1" s="13"/>
      <c r="E1" s="13"/>
    </row>
    <row r="2" spans="1:5" x14ac:dyDescent="0.25">
      <c r="A2" t="s">
        <v>18</v>
      </c>
    </row>
    <row r="3" spans="1:5" x14ac:dyDescent="0.25">
      <c r="A3" t="s">
        <v>19</v>
      </c>
    </row>
    <row r="6" spans="1:5" ht="28.5" customHeight="1" x14ac:dyDescent="0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</row>
    <row r="7" spans="1:5" x14ac:dyDescent="0.25">
      <c r="A7" s="1">
        <v>44203</v>
      </c>
      <c r="B7" t="s">
        <v>9</v>
      </c>
      <c r="C7">
        <v>350</v>
      </c>
      <c r="E7">
        <f>+C7-D7</f>
        <v>350</v>
      </c>
    </row>
    <row r="8" spans="1:5" x14ac:dyDescent="0.25">
      <c r="A8" s="1">
        <v>44203</v>
      </c>
      <c r="B8" t="s">
        <v>10</v>
      </c>
      <c r="C8">
        <v>400</v>
      </c>
      <c r="E8">
        <f>+E7+C8-D8</f>
        <v>750</v>
      </c>
    </row>
    <row r="9" spans="1:5" x14ac:dyDescent="0.25">
      <c r="A9" s="1">
        <v>44204</v>
      </c>
      <c r="B9" t="s">
        <v>6</v>
      </c>
      <c r="D9">
        <v>369</v>
      </c>
      <c r="E9">
        <f t="shared" ref="E9:E73" si="0">+E8+C9-D9</f>
        <v>381</v>
      </c>
    </row>
    <row r="10" spans="1:5" x14ac:dyDescent="0.25">
      <c r="A10" s="1">
        <v>44205</v>
      </c>
      <c r="B10" t="s">
        <v>7</v>
      </c>
      <c r="D10">
        <v>150</v>
      </c>
      <c r="E10">
        <f t="shared" si="0"/>
        <v>231</v>
      </c>
    </row>
    <row r="11" spans="1:5" x14ac:dyDescent="0.25">
      <c r="A11" s="1">
        <v>44205</v>
      </c>
      <c r="B11" t="s">
        <v>11</v>
      </c>
      <c r="C11">
        <v>200</v>
      </c>
      <c r="E11">
        <f t="shared" si="0"/>
        <v>431</v>
      </c>
    </row>
    <row r="12" spans="1:5" x14ac:dyDescent="0.25">
      <c r="A12" s="1">
        <v>44205</v>
      </c>
      <c r="B12" t="s">
        <v>12</v>
      </c>
      <c r="C12">
        <v>400</v>
      </c>
      <c r="E12">
        <f t="shared" si="0"/>
        <v>831</v>
      </c>
    </row>
    <row r="13" spans="1:5" x14ac:dyDescent="0.25">
      <c r="A13" s="1">
        <v>44205</v>
      </c>
      <c r="B13" t="s">
        <v>8</v>
      </c>
      <c r="D13">
        <v>15</v>
      </c>
      <c r="E13">
        <f t="shared" si="0"/>
        <v>816</v>
      </c>
    </row>
    <row r="14" spans="1:5" x14ac:dyDescent="0.25">
      <c r="A14" s="1">
        <v>44238</v>
      </c>
      <c r="B14" t="s">
        <v>13</v>
      </c>
      <c r="C14">
        <v>100</v>
      </c>
      <c r="E14">
        <f t="shared" si="0"/>
        <v>916</v>
      </c>
    </row>
    <row r="15" spans="1:5" x14ac:dyDescent="0.25">
      <c r="A15" s="1">
        <v>44208</v>
      </c>
      <c r="B15" t="s">
        <v>14</v>
      </c>
      <c r="C15">
        <v>60</v>
      </c>
      <c r="E15">
        <f t="shared" si="0"/>
        <v>976</v>
      </c>
    </row>
    <row r="16" spans="1:5" x14ac:dyDescent="0.25">
      <c r="A16" s="1">
        <v>44208</v>
      </c>
      <c r="B16" t="s">
        <v>15</v>
      </c>
      <c r="C16">
        <v>411.45</v>
      </c>
      <c r="E16">
        <f t="shared" si="0"/>
        <v>1387.45</v>
      </c>
    </row>
    <row r="17" spans="1:5" x14ac:dyDescent="0.25">
      <c r="A17" s="1">
        <v>43845</v>
      </c>
      <c r="B17" t="s">
        <v>16</v>
      </c>
      <c r="C17">
        <v>1849.5</v>
      </c>
      <c r="E17">
        <f t="shared" si="0"/>
        <v>3236.95</v>
      </c>
    </row>
    <row r="18" spans="1:5" x14ac:dyDescent="0.25">
      <c r="A18" s="1">
        <v>43845</v>
      </c>
      <c r="B18" t="s">
        <v>17</v>
      </c>
      <c r="C18">
        <v>301.39999999999998</v>
      </c>
      <c r="E18">
        <f t="shared" si="0"/>
        <v>3538.35</v>
      </c>
    </row>
    <row r="19" spans="1:5" x14ac:dyDescent="0.25">
      <c r="A19" s="1">
        <v>44227</v>
      </c>
      <c r="B19" t="s">
        <v>20</v>
      </c>
      <c r="C19">
        <v>3.72</v>
      </c>
      <c r="E19">
        <f t="shared" si="0"/>
        <v>3542.0699999999997</v>
      </c>
    </row>
    <row r="20" spans="1:5" x14ac:dyDescent="0.25">
      <c r="A20" s="1">
        <v>44227</v>
      </c>
      <c r="B20" t="s">
        <v>21</v>
      </c>
      <c r="D20">
        <v>0.48</v>
      </c>
      <c r="E20">
        <f t="shared" si="0"/>
        <v>3541.5899999999997</v>
      </c>
    </row>
    <row r="21" spans="1:5" x14ac:dyDescent="0.25">
      <c r="A21" s="1">
        <v>44227</v>
      </c>
      <c r="B21" t="s">
        <v>22</v>
      </c>
      <c r="C21">
        <v>140</v>
      </c>
      <c r="E21">
        <f t="shared" si="0"/>
        <v>3681.5899999999997</v>
      </c>
    </row>
    <row r="22" spans="1:5" x14ac:dyDescent="0.25">
      <c r="A22" s="1">
        <v>44227</v>
      </c>
      <c r="B22" t="s">
        <v>23</v>
      </c>
      <c r="C22">
        <v>20</v>
      </c>
      <c r="E22">
        <f t="shared" si="0"/>
        <v>3701.5899999999997</v>
      </c>
    </row>
    <row r="23" spans="1:5" x14ac:dyDescent="0.25">
      <c r="A23" s="1">
        <v>44228</v>
      </c>
      <c r="B23" t="s">
        <v>24</v>
      </c>
      <c r="C23">
        <v>50</v>
      </c>
      <c r="E23">
        <f t="shared" si="0"/>
        <v>3751.5899999999997</v>
      </c>
    </row>
    <row r="24" spans="1:5" x14ac:dyDescent="0.25">
      <c r="A24" s="1">
        <v>44228</v>
      </c>
      <c r="B24" t="s">
        <v>25</v>
      </c>
      <c r="C24">
        <v>638.41999999999996</v>
      </c>
      <c r="E24">
        <f t="shared" si="0"/>
        <v>4390.0099999999993</v>
      </c>
    </row>
    <row r="25" spans="1:5" x14ac:dyDescent="0.25">
      <c r="A25" s="1">
        <v>44228</v>
      </c>
      <c r="B25" t="s">
        <v>26</v>
      </c>
      <c r="C25">
        <v>200</v>
      </c>
      <c r="E25">
        <f t="shared" si="0"/>
        <v>4590.0099999999993</v>
      </c>
    </row>
    <row r="26" spans="1:5" x14ac:dyDescent="0.25">
      <c r="A26" s="1">
        <v>44228</v>
      </c>
      <c r="B26" t="s">
        <v>27</v>
      </c>
      <c r="C26">
        <v>689</v>
      </c>
      <c r="E26">
        <f t="shared" si="0"/>
        <v>5279.0099999999993</v>
      </c>
    </row>
    <row r="27" spans="1:5" x14ac:dyDescent="0.25">
      <c r="A27" s="1">
        <v>44229</v>
      </c>
      <c r="B27" t="s">
        <v>28</v>
      </c>
      <c r="C27">
        <v>600</v>
      </c>
      <c r="E27">
        <f t="shared" si="0"/>
        <v>5879.0099999999993</v>
      </c>
    </row>
    <row r="28" spans="1:5" x14ac:dyDescent="0.25">
      <c r="A28" s="1">
        <v>44229</v>
      </c>
      <c r="B28" t="s">
        <v>29</v>
      </c>
      <c r="C28">
        <v>797</v>
      </c>
      <c r="E28">
        <f t="shared" si="0"/>
        <v>6676.0099999999993</v>
      </c>
    </row>
    <row r="29" spans="1:5" x14ac:dyDescent="0.25">
      <c r="A29" s="1">
        <v>44229</v>
      </c>
      <c r="B29" t="s">
        <v>30</v>
      </c>
      <c r="C29">
        <v>150</v>
      </c>
      <c r="E29">
        <f t="shared" si="0"/>
        <v>6826.0099999999993</v>
      </c>
    </row>
    <row r="30" spans="1:5" x14ac:dyDescent="0.25">
      <c r="A30" s="1">
        <v>44230</v>
      </c>
      <c r="B30" t="s">
        <v>31</v>
      </c>
      <c r="C30">
        <v>50</v>
      </c>
      <c r="E30">
        <f t="shared" si="0"/>
        <v>6876.0099999999993</v>
      </c>
    </row>
    <row r="31" spans="1:5" x14ac:dyDescent="0.25">
      <c r="A31" s="1">
        <v>44231</v>
      </c>
      <c r="B31" t="s">
        <v>32</v>
      </c>
      <c r="D31">
        <v>250</v>
      </c>
      <c r="E31">
        <f t="shared" si="0"/>
        <v>6626.0099999999993</v>
      </c>
    </row>
    <row r="32" spans="1:5" x14ac:dyDescent="0.25">
      <c r="A32" s="1">
        <v>44232</v>
      </c>
      <c r="B32" t="s">
        <v>33</v>
      </c>
      <c r="C32">
        <v>100</v>
      </c>
      <c r="E32">
        <f t="shared" si="0"/>
        <v>6726.0099999999993</v>
      </c>
    </row>
    <row r="33" spans="1:5" x14ac:dyDescent="0.25">
      <c r="A33" s="1">
        <v>44232</v>
      </c>
      <c r="B33" t="s">
        <v>8</v>
      </c>
      <c r="D33">
        <v>15</v>
      </c>
      <c r="E33">
        <f t="shared" si="0"/>
        <v>6711.0099999999993</v>
      </c>
    </row>
    <row r="34" spans="1:5" x14ac:dyDescent="0.25">
      <c r="A34" s="1">
        <v>44245</v>
      </c>
      <c r="B34" t="s">
        <v>35</v>
      </c>
      <c r="C34">
        <v>959</v>
      </c>
      <c r="E34">
        <f t="shared" si="0"/>
        <v>7670.0099999999993</v>
      </c>
    </row>
    <row r="35" spans="1:5" x14ac:dyDescent="0.25">
      <c r="A35" s="1">
        <v>44255</v>
      </c>
      <c r="B35" t="s">
        <v>20</v>
      </c>
      <c r="C35">
        <v>10.96</v>
      </c>
      <c r="E35">
        <f t="shared" si="0"/>
        <v>7680.9699999999993</v>
      </c>
    </row>
    <row r="36" spans="1:5" x14ac:dyDescent="0.25">
      <c r="A36" s="1">
        <v>44255</v>
      </c>
      <c r="B36" t="s">
        <v>21</v>
      </c>
      <c r="D36">
        <v>1.42</v>
      </c>
      <c r="E36">
        <f t="shared" si="0"/>
        <v>7679.5499999999993</v>
      </c>
    </row>
    <row r="37" spans="1:5" x14ac:dyDescent="0.25">
      <c r="A37" s="1">
        <v>44264</v>
      </c>
      <c r="B37" t="s">
        <v>8</v>
      </c>
      <c r="D37">
        <v>15</v>
      </c>
      <c r="E37">
        <f t="shared" si="0"/>
        <v>7664.5499999999993</v>
      </c>
    </row>
    <row r="38" spans="1:5" x14ac:dyDescent="0.25">
      <c r="A38" s="1">
        <v>44270</v>
      </c>
      <c r="B38" t="s">
        <v>34</v>
      </c>
      <c r="D38">
        <v>2100</v>
      </c>
      <c r="E38">
        <f t="shared" si="0"/>
        <v>5564.5499999999993</v>
      </c>
    </row>
    <row r="39" spans="1:5" x14ac:dyDescent="0.25">
      <c r="A39" s="1">
        <v>44271</v>
      </c>
      <c r="B39" t="s">
        <v>33</v>
      </c>
      <c r="C39">
        <v>2329</v>
      </c>
      <c r="E39">
        <f t="shared" si="0"/>
        <v>7893.5499999999993</v>
      </c>
    </row>
    <row r="40" spans="1:5" x14ac:dyDescent="0.25">
      <c r="A40" s="1">
        <v>44279</v>
      </c>
      <c r="B40" t="s">
        <v>35</v>
      </c>
      <c r="C40">
        <v>500</v>
      </c>
      <c r="E40">
        <f t="shared" si="0"/>
        <v>8393.5499999999993</v>
      </c>
    </row>
    <row r="41" spans="1:5" x14ac:dyDescent="0.25">
      <c r="A41" s="1">
        <v>44285</v>
      </c>
      <c r="B41" t="s">
        <v>53</v>
      </c>
      <c r="D41">
        <v>475</v>
      </c>
      <c r="E41">
        <f t="shared" si="0"/>
        <v>7918.5499999999993</v>
      </c>
    </row>
    <row r="42" spans="1:5" x14ac:dyDescent="0.25">
      <c r="A42" s="1">
        <v>44286</v>
      </c>
      <c r="B42" t="s">
        <v>20</v>
      </c>
      <c r="C42">
        <v>13.46</v>
      </c>
      <c r="E42">
        <f t="shared" si="0"/>
        <v>7932.0099999999993</v>
      </c>
    </row>
    <row r="43" spans="1:5" x14ac:dyDescent="0.25">
      <c r="A43" s="1">
        <v>44286</v>
      </c>
      <c r="B43" t="s">
        <v>21</v>
      </c>
      <c r="D43">
        <v>1.75</v>
      </c>
      <c r="E43">
        <f t="shared" si="0"/>
        <v>7930.2599999999993</v>
      </c>
    </row>
    <row r="44" spans="1:5" x14ac:dyDescent="0.25">
      <c r="A44" s="1">
        <v>44295</v>
      </c>
      <c r="B44" t="s">
        <v>8</v>
      </c>
      <c r="D44">
        <v>15</v>
      </c>
      <c r="E44">
        <f t="shared" si="0"/>
        <v>7915.2599999999993</v>
      </c>
    </row>
    <row r="45" spans="1:5" x14ac:dyDescent="0.25">
      <c r="A45" s="1">
        <v>44298</v>
      </c>
      <c r="B45" t="s">
        <v>36</v>
      </c>
      <c r="C45">
        <v>696</v>
      </c>
      <c r="E45">
        <f t="shared" si="0"/>
        <v>8611.2599999999984</v>
      </c>
    </row>
    <row r="46" spans="1:5" x14ac:dyDescent="0.25">
      <c r="A46" s="1">
        <v>44298</v>
      </c>
      <c r="B46" t="s">
        <v>37</v>
      </c>
      <c r="D46">
        <v>696</v>
      </c>
      <c r="E46">
        <f t="shared" si="0"/>
        <v>7915.2599999999984</v>
      </c>
    </row>
    <row r="47" spans="1:5" x14ac:dyDescent="0.25">
      <c r="A47" s="1">
        <v>44299</v>
      </c>
      <c r="B47" t="s">
        <v>38</v>
      </c>
      <c r="D47">
        <v>84</v>
      </c>
      <c r="E47">
        <f t="shared" si="0"/>
        <v>7831.2599999999984</v>
      </c>
    </row>
    <row r="48" spans="1:5" x14ac:dyDescent="0.25">
      <c r="A48" s="1">
        <v>44305</v>
      </c>
      <c r="B48" t="s">
        <v>39</v>
      </c>
      <c r="C48">
        <v>696</v>
      </c>
      <c r="E48">
        <f t="shared" si="0"/>
        <v>8527.2599999999984</v>
      </c>
    </row>
    <row r="49" spans="1:7" x14ac:dyDescent="0.25">
      <c r="A49" s="1">
        <v>44307</v>
      </c>
      <c r="B49" t="s">
        <v>40</v>
      </c>
      <c r="C49">
        <v>1507</v>
      </c>
      <c r="E49">
        <f t="shared" si="0"/>
        <v>10034.259999999998</v>
      </c>
    </row>
    <row r="50" spans="1:7" x14ac:dyDescent="0.25">
      <c r="A50" s="1">
        <v>44308</v>
      </c>
      <c r="B50" s="3" t="s">
        <v>41</v>
      </c>
      <c r="C50" s="3"/>
      <c r="D50" s="3">
        <v>500</v>
      </c>
      <c r="E50">
        <f t="shared" si="0"/>
        <v>9534.2599999999984</v>
      </c>
    </row>
    <row r="51" spans="1:7" x14ac:dyDescent="0.25">
      <c r="A51" s="1">
        <v>44308</v>
      </c>
      <c r="B51" s="4" t="s">
        <v>54</v>
      </c>
      <c r="C51" s="4"/>
      <c r="D51" s="4">
        <v>450</v>
      </c>
      <c r="E51">
        <f t="shared" si="0"/>
        <v>9084.2599999999984</v>
      </c>
    </row>
    <row r="52" spans="1:7" x14ac:dyDescent="0.25">
      <c r="A52" s="1">
        <v>44309</v>
      </c>
      <c r="B52" t="s">
        <v>42</v>
      </c>
      <c r="D52">
        <v>250</v>
      </c>
      <c r="E52">
        <f t="shared" si="0"/>
        <v>8834.2599999999984</v>
      </c>
    </row>
    <row r="53" spans="1:7" x14ac:dyDescent="0.25">
      <c r="A53" s="1"/>
      <c r="B53" s="11" t="s">
        <v>43</v>
      </c>
      <c r="C53" s="11"/>
      <c r="D53" s="11">
        <v>200</v>
      </c>
      <c r="E53">
        <f t="shared" si="0"/>
        <v>8634.2599999999984</v>
      </c>
    </row>
    <row r="54" spans="1:7" x14ac:dyDescent="0.25">
      <c r="A54" s="1">
        <v>44309</v>
      </c>
      <c r="B54" s="11" t="s">
        <v>44</v>
      </c>
      <c r="C54" s="11"/>
      <c r="D54" s="11">
        <v>250</v>
      </c>
      <c r="E54">
        <f t="shared" si="0"/>
        <v>8384.2599999999984</v>
      </c>
    </row>
    <row r="55" spans="1:7" x14ac:dyDescent="0.25">
      <c r="A55" s="1">
        <v>44310</v>
      </c>
      <c r="B55" s="3" t="s">
        <v>47</v>
      </c>
      <c r="C55" s="3"/>
      <c r="D55" s="3">
        <v>400</v>
      </c>
      <c r="E55">
        <f t="shared" si="0"/>
        <v>7984.2599999999984</v>
      </c>
    </row>
    <row r="56" spans="1:7" x14ac:dyDescent="0.25">
      <c r="A56" s="1">
        <v>44310</v>
      </c>
      <c r="B56" s="11" t="s">
        <v>45</v>
      </c>
      <c r="C56" s="11"/>
      <c r="D56" s="11">
        <v>595</v>
      </c>
      <c r="E56">
        <f t="shared" si="0"/>
        <v>7389.2599999999984</v>
      </c>
    </row>
    <row r="57" spans="1:7" x14ac:dyDescent="0.25">
      <c r="A57" s="1">
        <v>44310</v>
      </c>
      <c r="B57" s="4" t="s">
        <v>46</v>
      </c>
      <c r="C57" s="4"/>
      <c r="D57" s="4">
        <v>450</v>
      </c>
      <c r="E57">
        <f t="shared" si="0"/>
        <v>6939.2599999999984</v>
      </c>
    </row>
    <row r="58" spans="1:7" x14ac:dyDescent="0.25">
      <c r="A58" s="1">
        <v>44316</v>
      </c>
      <c r="B58" t="s">
        <v>21</v>
      </c>
      <c r="D58">
        <v>1.7</v>
      </c>
      <c r="E58">
        <f t="shared" si="0"/>
        <v>6937.5599999999986</v>
      </c>
    </row>
    <row r="59" spans="1:7" x14ac:dyDescent="0.25">
      <c r="A59" s="1">
        <v>44316</v>
      </c>
      <c r="B59" t="s">
        <v>20</v>
      </c>
      <c r="C59">
        <v>13.07</v>
      </c>
      <c r="E59">
        <f t="shared" si="0"/>
        <v>6950.6299999999983</v>
      </c>
    </row>
    <row r="60" spans="1:7" x14ac:dyDescent="0.25">
      <c r="A60" s="1">
        <v>44318</v>
      </c>
      <c r="B60" s="5" t="s">
        <v>48</v>
      </c>
      <c r="C60" s="5"/>
      <c r="D60" s="5">
        <v>500</v>
      </c>
      <c r="E60">
        <f t="shared" si="0"/>
        <v>6450.6299999999983</v>
      </c>
    </row>
    <row r="61" spans="1:7" x14ac:dyDescent="0.25">
      <c r="A61" s="1">
        <v>44318</v>
      </c>
      <c r="B61" t="s">
        <v>49</v>
      </c>
      <c r="C61">
        <v>300</v>
      </c>
      <c r="E61">
        <f t="shared" si="0"/>
        <v>6750.6299999999983</v>
      </c>
    </row>
    <row r="62" spans="1:7" x14ac:dyDescent="0.25">
      <c r="A62" s="1">
        <v>44318</v>
      </c>
      <c r="B62" s="6" t="s">
        <v>50</v>
      </c>
      <c r="C62" s="6"/>
      <c r="D62" s="6">
        <v>120</v>
      </c>
      <c r="E62">
        <f t="shared" si="0"/>
        <v>6630.6299999999983</v>
      </c>
    </row>
    <row r="63" spans="1:7" x14ac:dyDescent="0.25">
      <c r="A63" s="1">
        <v>44318</v>
      </c>
      <c r="B63" s="6" t="s">
        <v>51</v>
      </c>
      <c r="C63" s="6"/>
      <c r="D63" s="6">
        <v>100</v>
      </c>
      <c r="E63">
        <f t="shared" si="0"/>
        <v>6530.6299999999983</v>
      </c>
    </row>
    <row r="64" spans="1:7" x14ac:dyDescent="0.25">
      <c r="A64" s="1">
        <v>44318</v>
      </c>
      <c r="B64" s="6" t="s">
        <v>52</v>
      </c>
      <c r="C64" s="6"/>
      <c r="D64" s="6">
        <v>80</v>
      </c>
      <c r="E64">
        <f t="shared" si="0"/>
        <v>6450.6299999999983</v>
      </c>
      <c r="F64" s="7">
        <f>+D64+D63+D62+D60+D57+D56+D55+D54+D53+D51+D50</f>
        <v>3645</v>
      </c>
      <c r="G64" t="s">
        <v>55</v>
      </c>
    </row>
    <row r="65" spans="1:7" x14ac:dyDescent="0.25">
      <c r="A65" s="1">
        <v>44325</v>
      </c>
      <c r="B65" t="s">
        <v>8</v>
      </c>
      <c r="D65" s="8">
        <v>15</v>
      </c>
      <c r="E65">
        <f t="shared" si="0"/>
        <v>6435.6299999999983</v>
      </c>
    </row>
    <row r="66" spans="1:7" x14ac:dyDescent="0.25">
      <c r="A66" s="1">
        <v>44326</v>
      </c>
      <c r="B66" s="10" t="s">
        <v>63</v>
      </c>
      <c r="C66" s="10"/>
      <c r="D66" s="10">
        <v>1500</v>
      </c>
      <c r="E66">
        <f t="shared" si="0"/>
        <v>4935.6299999999983</v>
      </c>
    </row>
    <row r="67" spans="1:7" x14ac:dyDescent="0.25">
      <c r="A67" s="1"/>
      <c r="B67" s="10" t="s">
        <v>78</v>
      </c>
      <c r="D67" s="8"/>
      <c r="E67">
        <f t="shared" si="0"/>
        <v>4935.6299999999983</v>
      </c>
    </row>
    <row r="68" spans="1:7" x14ac:dyDescent="0.25">
      <c r="A68" s="1"/>
      <c r="B68" s="10" t="s">
        <v>77</v>
      </c>
      <c r="D68" s="8"/>
      <c r="E68">
        <f t="shared" si="0"/>
        <v>4935.6299999999983</v>
      </c>
    </row>
    <row r="69" spans="1:7" x14ac:dyDescent="0.25">
      <c r="A69" s="1"/>
      <c r="B69" s="10" t="s">
        <v>79</v>
      </c>
      <c r="D69" s="8"/>
      <c r="E69">
        <f t="shared" si="0"/>
        <v>4935.6299999999983</v>
      </c>
    </row>
    <row r="70" spans="1:7" x14ac:dyDescent="0.25">
      <c r="A70" s="1">
        <v>44326</v>
      </c>
      <c r="B70" s="10" t="s">
        <v>64</v>
      </c>
      <c r="C70" s="10"/>
      <c r="D70" s="10">
        <v>395</v>
      </c>
      <c r="E70">
        <f t="shared" si="0"/>
        <v>4540.6299999999983</v>
      </c>
    </row>
    <row r="71" spans="1:7" x14ac:dyDescent="0.25">
      <c r="A71" s="1">
        <v>44330</v>
      </c>
      <c r="B71" s="11" t="s">
        <v>65</v>
      </c>
      <c r="C71" s="11"/>
      <c r="D71" s="11">
        <v>295</v>
      </c>
      <c r="E71">
        <f t="shared" si="0"/>
        <v>4245.6299999999983</v>
      </c>
    </row>
    <row r="72" spans="1:7" x14ac:dyDescent="0.25">
      <c r="A72" s="1">
        <v>44347</v>
      </c>
      <c r="B72" t="s">
        <v>56</v>
      </c>
      <c r="C72">
        <v>8.51</v>
      </c>
      <c r="E72">
        <f t="shared" si="0"/>
        <v>4254.1399999999985</v>
      </c>
    </row>
    <row r="73" spans="1:7" x14ac:dyDescent="0.25">
      <c r="A73" s="1">
        <v>44347</v>
      </c>
      <c r="B73" t="s">
        <v>21</v>
      </c>
      <c r="D73">
        <v>1.1100000000000001</v>
      </c>
      <c r="E73">
        <f t="shared" si="0"/>
        <v>4253.0299999999988</v>
      </c>
    </row>
    <row r="74" spans="1:7" x14ac:dyDescent="0.25">
      <c r="A74" s="1">
        <v>44352</v>
      </c>
      <c r="B74" s="11" t="s">
        <v>66</v>
      </c>
      <c r="C74" s="11"/>
      <c r="D74" s="11">
        <v>613</v>
      </c>
      <c r="E74">
        <f t="shared" ref="E74:E138" si="1">+E73+C74-D74</f>
        <v>3640.0299999999988</v>
      </c>
    </row>
    <row r="75" spans="1:7" x14ac:dyDescent="0.25">
      <c r="A75" s="1">
        <v>44356</v>
      </c>
      <c r="B75" t="s">
        <v>8</v>
      </c>
      <c r="D75">
        <v>15</v>
      </c>
      <c r="E75">
        <f t="shared" si="1"/>
        <v>3625.0299999999988</v>
      </c>
    </row>
    <row r="76" spans="1:7" x14ac:dyDescent="0.25">
      <c r="A76" s="1">
        <v>44363</v>
      </c>
      <c r="B76" s="10" t="s">
        <v>67</v>
      </c>
      <c r="C76" s="10"/>
      <c r="D76" s="10">
        <v>300</v>
      </c>
      <c r="E76">
        <f t="shared" si="1"/>
        <v>3325.0299999999988</v>
      </c>
    </row>
    <row r="77" spans="1:7" x14ac:dyDescent="0.25">
      <c r="A77" s="1">
        <v>44364</v>
      </c>
      <c r="B77" t="s">
        <v>57</v>
      </c>
      <c r="C77">
        <v>1459.5</v>
      </c>
      <c r="E77">
        <f t="shared" si="1"/>
        <v>4784.5299999999988</v>
      </c>
    </row>
    <row r="78" spans="1:7" x14ac:dyDescent="0.25">
      <c r="A78" s="1">
        <v>44365</v>
      </c>
      <c r="B78" t="s">
        <v>58</v>
      </c>
      <c r="C78">
        <v>685</v>
      </c>
      <c r="E78">
        <f t="shared" si="1"/>
        <v>5469.5299999999988</v>
      </c>
    </row>
    <row r="79" spans="1:7" x14ac:dyDescent="0.25">
      <c r="A79" s="1">
        <v>44005</v>
      </c>
      <c r="B79" s="10" t="s">
        <v>68</v>
      </c>
      <c r="C79" s="10"/>
      <c r="D79" s="10">
        <v>5050</v>
      </c>
      <c r="E79">
        <f t="shared" si="1"/>
        <v>419.52999999999884</v>
      </c>
      <c r="F79" s="7">
        <f>SUM(D79+D76+D70+D66)</f>
        <v>7245</v>
      </c>
      <c r="G79" t="s">
        <v>81</v>
      </c>
    </row>
    <row r="80" spans="1:7" x14ac:dyDescent="0.25">
      <c r="A80" s="1"/>
      <c r="B80" s="10" t="s">
        <v>74</v>
      </c>
      <c r="E80">
        <f t="shared" si="1"/>
        <v>419.52999999999884</v>
      </c>
    </row>
    <row r="81" spans="1:5" x14ac:dyDescent="0.25">
      <c r="A81" s="1"/>
      <c r="B81" s="10" t="s">
        <v>76</v>
      </c>
      <c r="E81">
        <f t="shared" si="1"/>
        <v>419.52999999999884</v>
      </c>
    </row>
    <row r="82" spans="1:5" x14ac:dyDescent="0.25">
      <c r="A82" s="1"/>
      <c r="B82" s="10" t="s">
        <v>75</v>
      </c>
      <c r="E82">
        <f t="shared" si="1"/>
        <v>419.52999999999884</v>
      </c>
    </row>
    <row r="83" spans="1:5" x14ac:dyDescent="0.25">
      <c r="A83" s="1"/>
      <c r="B83" s="10" t="s">
        <v>80</v>
      </c>
      <c r="E83">
        <f t="shared" si="1"/>
        <v>419.52999999999884</v>
      </c>
    </row>
    <row r="84" spans="1:5" x14ac:dyDescent="0.25">
      <c r="A84" s="1">
        <v>44375</v>
      </c>
      <c r="B84" s="4" t="s">
        <v>69</v>
      </c>
      <c r="C84" s="4"/>
      <c r="D84" s="4">
        <v>300</v>
      </c>
      <c r="E84">
        <f t="shared" si="1"/>
        <v>119.52999999999884</v>
      </c>
    </row>
    <row r="85" spans="1:5" x14ac:dyDescent="0.25">
      <c r="A85" s="1">
        <v>44377</v>
      </c>
      <c r="B85" t="s">
        <v>56</v>
      </c>
      <c r="C85">
        <v>5.27</v>
      </c>
      <c r="E85">
        <f t="shared" si="1"/>
        <v>124.79999999999883</v>
      </c>
    </row>
    <row r="86" spans="1:5" x14ac:dyDescent="0.25">
      <c r="A86" s="1">
        <v>44377</v>
      </c>
      <c r="B86" t="s">
        <v>21</v>
      </c>
      <c r="D86">
        <v>0.69</v>
      </c>
      <c r="E86">
        <f t="shared" si="1"/>
        <v>124.10999999999883</v>
      </c>
    </row>
    <row r="87" spans="1:5" x14ac:dyDescent="0.25">
      <c r="A87" s="1">
        <v>44382</v>
      </c>
      <c r="B87" s="11" t="s">
        <v>70</v>
      </c>
      <c r="C87" s="11"/>
      <c r="D87" s="11">
        <v>124</v>
      </c>
      <c r="E87">
        <f t="shared" si="1"/>
        <v>0.10999999999883414</v>
      </c>
    </row>
    <row r="88" spans="1:5" x14ac:dyDescent="0.25">
      <c r="A88" s="1">
        <v>44390</v>
      </c>
      <c r="B88" t="s">
        <v>59</v>
      </c>
      <c r="C88">
        <v>1042.5</v>
      </c>
      <c r="E88">
        <f t="shared" si="1"/>
        <v>1042.6099999999988</v>
      </c>
    </row>
    <row r="89" spans="1:5" x14ac:dyDescent="0.25">
      <c r="A89" s="1">
        <v>44390</v>
      </c>
      <c r="B89" t="s">
        <v>8</v>
      </c>
      <c r="D89">
        <v>15</v>
      </c>
      <c r="E89">
        <f t="shared" si="1"/>
        <v>1027.6099999999988</v>
      </c>
    </row>
    <row r="90" spans="1:5" x14ac:dyDescent="0.25">
      <c r="A90" s="1">
        <v>44396</v>
      </c>
      <c r="B90" s="9" t="s">
        <v>71</v>
      </c>
      <c r="C90" s="9"/>
      <c r="D90" s="9">
        <v>650</v>
      </c>
      <c r="E90">
        <f t="shared" si="1"/>
        <v>377.60999999999876</v>
      </c>
    </row>
    <row r="91" spans="1:5" x14ac:dyDescent="0.25">
      <c r="A91" s="1">
        <v>44396</v>
      </c>
      <c r="B91" t="s">
        <v>60</v>
      </c>
      <c r="C91">
        <v>1027.5</v>
      </c>
      <c r="E91">
        <f t="shared" si="1"/>
        <v>1405.1099999999988</v>
      </c>
    </row>
    <row r="92" spans="1:5" x14ac:dyDescent="0.25">
      <c r="A92" s="1">
        <v>44397</v>
      </c>
      <c r="B92" s="9" t="s">
        <v>72</v>
      </c>
      <c r="C92" s="9"/>
      <c r="D92" s="9">
        <v>200</v>
      </c>
      <c r="E92">
        <f t="shared" si="1"/>
        <v>1205.1099999999988</v>
      </c>
    </row>
    <row r="93" spans="1:5" x14ac:dyDescent="0.25">
      <c r="A93" s="1">
        <v>44404</v>
      </c>
      <c r="B93" s="12" t="s">
        <v>73</v>
      </c>
      <c r="C93" s="12"/>
      <c r="D93" s="12">
        <v>990</v>
      </c>
      <c r="E93">
        <f t="shared" si="1"/>
        <v>215.10999999999876</v>
      </c>
    </row>
    <row r="94" spans="1:5" x14ac:dyDescent="0.25">
      <c r="A94" s="1">
        <v>44408</v>
      </c>
      <c r="B94" t="s">
        <v>56</v>
      </c>
      <c r="C94">
        <v>0.98</v>
      </c>
      <c r="E94">
        <f t="shared" si="1"/>
        <v>216.08999999999875</v>
      </c>
    </row>
    <row r="95" spans="1:5" x14ac:dyDescent="0.25">
      <c r="A95" s="1">
        <v>44408</v>
      </c>
      <c r="B95" t="s">
        <v>21</v>
      </c>
      <c r="D95">
        <v>0.13</v>
      </c>
      <c r="E95">
        <f t="shared" si="1"/>
        <v>215.95999999999876</v>
      </c>
    </row>
    <row r="96" spans="1:5" x14ac:dyDescent="0.25">
      <c r="A96" s="1">
        <v>44412</v>
      </c>
      <c r="B96" t="s">
        <v>61</v>
      </c>
      <c r="C96">
        <v>417</v>
      </c>
      <c r="E96">
        <f t="shared" si="1"/>
        <v>632.95999999999879</v>
      </c>
    </row>
    <row r="97" spans="1:5" x14ac:dyDescent="0.25">
      <c r="A97" s="1">
        <v>44413</v>
      </c>
      <c r="B97" s="9" t="s">
        <v>62</v>
      </c>
      <c r="C97" s="9"/>
      <c r="D97" s="9">
        <v>300</v>
      </c>
      <c r="E97">
        <f t="shared" si="1"/>
        <v>332.95999999999879</v>
      </c>
    </row>
    <row r="98" spans="1:5" x14ac:dyDescent="0.25">
      <c r="A98" s="1">
        <v>44417</v>
      </c>
      <c r="B98" t="s">
        <v>8</v>
      </c>
      <c r="D98">
        <v>15</v>
      </c>
      <c r="E98">
        <f t="shared" si="1"/>
        <v>317.95999999999879</v>
      </c>
    </row>
    <row r="99" spans="1:5" x14ac:dyDescent="0.25">
      <c r="A99" s="1">
        <v>44431</v>
      </c>
      <c r="B99" t="s">
        <v>61</v>
      </c>
      <c r="C99">
        <v>616.5</v>
      </c>
      <c r="E99">
        <f t="shared" si="1"/>
        <v>934.45999999999879</v>
      </c>
    </row>
    <row r="100" spans="1:5" x14ac:dyDescent="0.25">
      <c r="A100" s="1">
        <v>44439</v>
      </c>
      <c r="B100" t="s">
        <v>56</v>
      </c>
      <c r="C100">
        <v>0.86</v>
      </c>
      <c r="E100">
        <f t="shared" si="1"/>
        <v>935.3199999999988</v>
      </c>
    </row>
    <row r="101" spans="1:5" x14ac:dyDescent="0.25">
      <c r="A101" s="1">
        <v>44439</v>
      </c>
      <c r="B101" t="s">
        <v>21</v>
      </c>
      <c r="D101">
        <v>0.11</v>
      </c>
      <c r="E101">
        <f t="shared" si="1"/>
        <v>935.20999999999879</v>
      </c>
    </row>
    <row r="102" spans="1:5" x14ac:dyDescent="0.25">
      <c r="A102" s="1">
        <v>44448</v>
      </c>
      <c r="B102" t="s">
        <v>8</v>
      </c>
      <c r="D102">
        <v>15</v>
      </c>
      <c r="E102">
        <f t="shared" si="1"/>
        <v>920.20999999999879</v>
      </c>
    </row>
    <row r="103" spans="1:5" x14ac:dyDescent="0.25">
      <c r="A103" s="1">
        <v>44459</v>
      </c>
      <c r="B103" t="s">
        <v>82</v>
      </c>
      <c r="C103">
        <v>417</v>
      </c>
      <c r="E103">
        <f t="shared" si="1"/>
        <v>1337.2099999999987</v>
      </c>
    </row>
    <row r="104" spans="1:5" x14ac:dyDescent="0.25">
      <c r="A104" s="1">
        <v>44459</v>
      </c>
      <c r="B104" s="12" t="s">
        <v>83</v>
      </c>
      <c r="C104" s="12"/>
      <c r="D104" s="12">
        <v>990</v>
      </c>
      <c r="E104">
        <f t="shared" si="1"/>
        <v>347.20999999999867</v>
      </c>
    </row>
    <row r="105" spans="1:5" x14ac:dyDescent="0.25">
      <c r="A105" s="1">
        <v>44459</v>
      </c>
      <c r="B105" s="4" t="s">
        <v>84</v>
      </c>
      <c r="C105" s="4"/>
      <c r="D105" s="4">
        <v>300</v>
      </c>
      <c r="E105">
        <f t="shared" si="1"/>
        <v>47.209999999998672</v>
      </c>
    </row>
    <row r="106" spans="1:5" x14ac:dyDescent="0.25">
      <c r="A106" s="1">
        <v>44460</v>
      </c>
      <c r="B106" t="s">
        <v>85</v>
      </c>
      <c r="C106">
        <v>1027.5</v>
      </c>
      <c r="E106">
        <f t="shared" si="1"/>
        <v>1074.7099999999987</v>
      </c>
    </row>
    <row r="107" spans="1:5" x14ac:dyDescent="0.25">
      <c r="A107" s="1">
        <v>44460</v>
      </c>
      <c r="B107" s="18" t="s">
        <v>95</v>
      </c>
      <c r="C107" s="18"/>
      <c r="D107" s="18">
        <v>350</v>
      </c>
      <c r="E107">
        <f t="shared" si="1"/>
        <v>724.70999999999867</v>
      </c>
    </row>
    <row r="108" spans="1:5" x14ac:dyDescent="0.25">
      <c r="A108" s="1">
        <v>44469</v>
      </c>
      <c r="B108" t="s">
        <v>56</v>
      </c>
      <c r="C108">
        <v>1.38</v>
      </c>
      <c r="E108">
        <f t="shared" si="1"/>
        <v>726.08999999999867</v>
      </c>
    </row>
    <row r="109" spans="1:5" x14ac:dyDescent="0.25">
      <c r="A109" s="1">
        <v>44469</v>
      </c>
      <c r="B109" t="s">
        <v>21</v>
      </c>
      <c r="D109">
        <v>0.18</v>
      </c>
      <c r="E109">
        <f t="shared" si="1"/>
        <v>725.90999999999872</v>
      </c>
    </row>
    <row r="110" spans="1:5" x14ac:dyDescent="0.25">
      <c r="A110" s="1">
        <v>44478</v>
      </c>
      <c r="B110" t="s">
        <v>8</v>
      </c>
      <c r="D110">
        <v>15</v>
      </c>
      <c r="E110">
        <f t="shared" si="1"/>
        <v>710.90999999999872</v>
      </c>
    </row>
    <row r="111" spans="1:5" x14ac:dyDescent="0.25">
      <c r="A111" s="1">
        <v>44488</v>
      </c>
      <c r="B111" t="s">
        <v>86</v>
      </c>
      <c r="C111">
        <v>1233</v>
      </c>
      <c r="E111">
        <f t="shared" si="1"/>
        <v>1943.9099999999987</v>
      </c>
    </row>
    <row r="112" spans="1:5" x14ac:dyDescent="0.25">
      <c r="A112" s="1">
        <v>44500</v>
      </c>
      <c r="B112" t="s">
        <v>21</v>
      </c>
      <c r="D112">
        <v>0.25</v>
      </c>
      <c r="E112">
        <f t="shared" si="1"/>
        <v>1943.6599999999987</v>
      </c>
    </row>
    <row r="113" spans="1:7" x14ac:dyDescent="0.25">
      <c r="A113" s="1">
        <v>44500</v>
      </c>
      <c r="B113" t="s">
        <v>56</v>
      </c>
      <c r="C113">
        <v>1.91</v>
      </c>
      <c r="E113">
        <f t="shared" si="1"/>
        <v>1945.5699999999988</v>
      </c>
    </row>
    <row r="114" spans="1:7" x14ac:dyDescent="0.25">
      <c r="A114" s="1">
        <v>44500</v>
      </c>
      <c r="B114" t="s">
        <v>87</v>
      </c>
      <c r="D114">
        <v>1.91</v>
      </c>
      <c r="E114">
        <f t="shared" si="1"/>
        <v>1943.6599999999987</v>
      </c>
    </row>
    <row r="115" spans="1:7" x14ac:dyDescent="0.25">
      <c r="A115" s="1">
        <v>44500</v>
      </c>
      <c r="B115" t="s">
        <v>21</v>
      </c>
      <c r="D115">
        <v>0.28000000000000003</v>
      </c>
      <c r="E115">
        <f t="shared" si="1"/>
        <v>1943.3799999999987</v>
      </c>
    </row>
    <row r="116" spans="1:7" x14ac:dyDescent="0.25">
      <c r="A116" s="1">
        <v>44500</v>
      </c>
      <c r="B116" t="s">
        <v>56</v>
      </c>
      <c r="C116">
        <v>2.12</v>
      </c>
      <c r="E116">
        <f t="shared" si="1"/>
        <v>1945.4999999999986</v>
      </c>
    </row>
    <row r="117" spans="1:7" x14ac:dyDescent="0.25">
      <c r="A117" s="1">
        <v>44500</v>
      </c>
      <c r="B117" t="s">
        <v>88</v>
      </c>
      <c r="C117">
        <v>0.25</v>
      </c>
      <c r="E117">
        <f t="shared" si="1"/>
        <v>1945.7499999999986</v>
      </c>
    </row>
    <row r="118" spans="1:7" x14ac:dyDescent="0.25">
      <c r="A118" s="1">
        <v>44503</v>
      </c>
      <c r="B118" s="12" t="s">
        <v>89</v>
      </c>
      <c r="C118" s="12"/>
      <c r="D118" s="12">
        <v>1200</v>
      </c>
      <c r="E118">
        <f t="shared" si="1"/>
        <v>745.74999999999864</v>
      </c>
      <c r="F118">
        <f>+D118+D104+D93</f>
        <v>3180</v>
      </c>
      <c r="G118" t="s">
        <v>91</v>
      </c>
    </row>
    <row r="119" spans="1:7" x14ac:dyDescent="0.25">
      <c r="A119" s="1">
        <v>44509</v>
      </c>
      <c r="B119" t="s">
        <v>8</v>
      </c>
      <c r="D119">
        <v>15</v>
      </c>
      <c r="E119">
        <f t="shared" si="1"/>
        <v>730.74999999999864</v>
      </c>
    </row>
    <row r="120" spans="1:7" x14ac:dyDescent="0.25">
      <c r="A120" s="1">
        <v>44529</v>
      </c>
      <c r="B120" t="s">
        <v>90</v>
      </c>
      <c r="C120">
        <v>616.5</v>
      </c>
      <c r="E120">
        <f t="shared" si="1"/>
        <v>1347.2499999999986</v>
      </c>
    </row>
    <row r="121" spans="1:7" x14ac:dyDescent="0.25">
      <c r="A121" s="1">
        <v>44530</v>
      </c>
      <c r="B121" t="s">
        <v>56</v>
      </c>
      <c r="C121">
        <v>1.43</v>
      </c>
      <c r="E121">
        <f t="shared" si="1"/>
        <v>1348.6799999999987</v>
      </c>
    </row>
    <row r="122" spans="1:7" x14ac:dyDescent="0.25">
      <c r="A122" s="1">
        <v>44530</v>
      </c>
      <c r="B122" t="s">
        <v>21</v>
      </c>
      <c r="D122">
        <v>0.19</v>
      </c>
      <c r="E122">
        <f t="shared" si="1"/>
        <v>1348.4899999999986</v>
      </c>
    </row>
    <row r="123" spans="1:7" x14ac:dyDescent="0.25">
      <c r="A123" s="1">
        <v>44539</v>
      </c>
      <c r="B123" t="s">
        <v>8</v>
      </c>
      <c r="D123">
        <v>15</v>
      </c>
      <c r="E123">
        <f t="shared" si="1"/>
        <v>1333.4899999999986</v>
      </c>
    </row>
    <row r="124" spans="1:7" x14ac:dyDescent="0.25">
      <c r="A124" s="1">
        <v>44561</v>
      </c>
      <c r="B124" t="s">
        <v>21</v>
      </c>
      <c r="D124">
        <v>0.3</v>
      </c>
      <c r="E124">
        <f t="shared" si="1"/>
        <v>1333.1899999999987</v>
      </c>
    </row>
    <row r="125" spans="1:7" x14ac:dyDescent="0.25">
      <c r="A125" s="1">
        <v>44561</v>
      </c>
      <c r="B125" t="s">
        <v>56</v>
      </c>
      <c r="C125">
        <v>2.2999999999999998</v>
      </c>
      <c r="E125">
        <f t="shared" si="1"/>
        <v>1335.4899999999986</v>
      </c>
    </row>
    <row r="126" spans="1:7" x14ac:dyDescent="0.25">
      <c r="A126" s="1">
        <v>44205</v>
      </c>
      <c r="B126" t="s">
        <v>8</v>
      </c>
      <c r="D126">
        <v>15</v>
      </c>
      <c r="E126">
        <f t="shared" si="1"/>
        <v>1320.4899999999986</v>
      </c>
    </row>
    <row r="127" spans="1:7" x14ac:dyDescent="0.25">
      <c r="C127" s="17" t="s">
        <v>92</v>
      </c>
      <c r="D127" s="16" t="s">
        <v>93</v>
      </c>
      <c r="E127" s="15" t="s">
        <v>94</v>
      </c>
    </row>
    <row r="128" spans="1:7" ht="21.75" customHeight="1" x14ac:dyDescent="0.25">
      <c r="C128" s="14">
        <f>SUM(C7:C127)</f>
        <v>23101.989999999998</v>
      </c>
      <c r="D128" s="14">
        <f>SUM(D7:D127)</f>
        <v>21781.499999999996</v>
      </c>
      <c r="E128" s="14">
        <f>+C128-D128</f>
        <v>1320.4900000000016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CHICHI</cp:lastModifiedBy>
  <dcterms:created xsi:type="dcterms:W3CDTF">2021-01-09T16:50:48Z</dcterms:created>
  <dcterms:modified xsi:type="dcterms:W3CDTF">2022-01-31T02:01:12Z</dcterms:modified>
</cp:coreProperties>
</file>